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<sst xmlns="http://schemas.openxmlformats.org/spreadsheetml/2006/main" count="21" uniqueCount="17">
  <si>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是否入围面试</t>
  </si>
  <si>
    <t>序 号</t>
  </si>
  <si>
    <t>笔试总成绩</t>
  </si>
  <si>
    <t>专业技能*40%</t>
  </si>
  <si>
    <t>体彩知识*60%</t>
  </si>
  <si>
    <t>是</t>
  </si>
  <si>
    <t>是</t>
  </si>
  <si>
    <t>否</t>
  </si>
  <si>
    <t>2020年上半年江阴市体育彩票管理中心招聘专管员
笔试成绩及入围面试名单</t>
  </si>
  <si>
    <t>320281****2528</t>
  </si>
  <si>
    <t>320281****3298</t>
  </si>
  <si>
    <t>320281****6767</t>
  </si>
  <si>
    <t>320281****3519</t>
  </si>
  <si>
    <t>320281****6029</t>
  </si>
  <si>
    <t>320219****4525</t>
  </si>
  <si>
    <t>身份证号码</t>
  </si>
  <si>
    <t>320281****3268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</si>
</sst>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1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7.140625" style="0" customWidth="1"/>
    <col min="2" max="2" width="22.140625" style="0" customWidth="1"/>
    <col min="3" max="3" width="13.8515625" style="0" customWidth="1"/>
    <col min="4" max="4" width="15.8515625" style="0" customWidth="1"/>
    <col min="5" max="5" width="12.421875" style="0" customWidth="1"/>
    <col min="6" max="6" width="15.00390625" style="0" bestFit="1" customWidth="1"/>
  </cols>
  <sheetData>
    <row r="1" spans="1:6" ht="60" customHeight="1">
      <c r="A1" s="6" t="s">
        <v>8</v>
      </c>
      <c r="B1" s="7"/>
      <c r="C1" s="7"/>
      <c r="D1" s="7"/>
      <c r="E1" s="7"/>
      <c r="F1" s="7"/>
    </row>
    <row r="2" spans="1:6" ht="14.25">
      <c r="A2" s="2" t="s">
        <v>1</v>
      </c>
      <c r="B2" s="2" t="s">
        <v>15</v>
      </c>
      <c r="C2" s="3" t="s">
        <v>4</v>
      </c>
      <c r="D2" s="3" t="s">
        <v>3</v>
      </c>
      <c r="E2" s="3" t="s">
        <v>2</v>
      </c>
      <c r="F2" s="1" t="s">
        <v>0</v>
      </c>
    </row>
    <row r="3" spans="1:6" ht="14.25">
      <c r="A3" s="2">
        <v>1</v>
      </c>
      <c r="B3" s="4" t="s">
        <v>16</v>
      </c>
      <c r="C3" s="2">
        <f>60*0.6</f>
        <v>36</v>
      </c>
      <c r="D3" s="5">
        <f>80*0.4</f>
        <v>32</v>
      </c>
      <c r="E3" s="5">
        <f>C3+D3</f>
        <v>68</v>
      </c>
      <c r="F3" s="5" t="s">
        <v>6</v>
      </c>
    </row>
    <row r="4" spans="1:6" ht="14.25">
      <c r="A4" s="2">
        <v>2</v>
      </c>
      <c r="B4" s="4" t="s">
        <v>9</v>
      </c>
      <c r="C4" s="2">
        <f>60*0.6</f>
        <v>36</v>
      </c>
      <c r="D4" s="5">
        <f>90*0.4</f>
        <v>36</v>
      </c>
      <c r="E4" s="5">
        <f aca="true" t="shared" si="0" ref="E4:E9">C4+D4</f>
        <v>72</v>
      </c>
      <c r="F4" s="5" t="s">
        <v>6</v>
      </c>
    </row>
    <row r="5" spans="1:6" ht="14.25">
      <c r="A5" s="2">
        <v>3</v>
      </c>
      <c r="B5" s="4" t="s">
        <v>10</v>
      </c>
      <c r="C5" s="2">
        <f>47*0.6</f>
        <v>28.2</v>
      </c>
      <c r="D5" s="5">
        <f>75*0.4</f>
        <v>30</v>
      </c>
      <c r="E5" s="5">
        <f t="shared" si="0"/>
        <v>58.2</v>
      </c>
      <c r="F5" s="5" t="s">
        <v>7</v>
      </c>
    </row>
    <row r="6" spans="1:6" ht="14.25">
      <c r="A6" s="2">
        <v>4</v>
      </c>
      <c r="B6" s="4" t="s">
        <v>11</v>
      </c>
      <c r="C6" s="2">
        <f>85*0.6</f>
        <v>51</v>
      </c>
      <c r="D6" s="5">
        <f>90*0.4</f>
        <v>36</v>
      </c>
      <c r="E6" s="5">
        <f t="shared" si="0"/>
        <v>87</v>
      </c>
      <c r="F6" s="5" t="s">
        <v>5</v>
      </c>
    </row>
    <row r="7" spans="1:6" ht="14.25">
      <c r="A7" s="2">
        <v>5</v>
      </c>
      <c r="B7" s="4" t="s">
        <v>12</v>
      </c>
      <c r="C7" s="2">
        <f>51*0.6</f>
        <v>30.599999999999998</v>
      </c>
      <c r="D7" s="5">
        <f>40*0.4</f>
        <v>16</v>
      </c>
      <c r="E7" s="5">
        <f t="shared" si="0"/>
        <v>46.599999999999994</v>
      </c>
      <c r="F7" s="5" t="s">
        <v>7</v>
      </c>
    </row>
    <row r="8" spans="1:6" ht="14.25">
      <c r="A8" s="2">
        <v>6</v>
      </c>
      <c r="B8" s="4" t="s">
        <v>13</v>
      </c>
      <c r="C8" s="2">
        <f>55*0.6</f>
        <v>33</v>
      </c>
      <c r="D8" s="5">
        <f>80*0.4</f>
        <v>32</v>
      </c>
      <c r="E8" s="5">
        <f t="shared" si="0"/>
        <v>65</v>
      </c>
      <c r="F8" s="5" t="s">
        <v>7</v>
      </c>
    </row>
    <row r="9" spans="1:6" ht="14.25">
      <c r="A9" s="2">
        <v>7</v>
      </c>
      <c r="B9" s="4" t="s">
        <v>14</v>
      </c>
      <c r="C9" s="2">
        <f>45*0.6</f>
        <v>27</v>
      </c>
      <c r="D9" s="5">
        <f>60*0.4</f>
        <v>24</v>
      </c>
      <c r="E9" s="5">
        <f t="shared" si="0"/>
        <v>51</v>
      </c>
      <c r="F9" s="5" t="s">
        <v>7</v>
      </c>
    </row>
  </sheetData>
  <sheetProtection/>
  <mergeCells count="1">
    <mergeCell ref="A1:F1"/>
  </mergeCells>
  <printOptions/>
  <pageMargins left="0.7" right="0.7" top="0.48" bottom="0.48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LDPY</cp:lastModifiedBy>
  <cp:lastPrinted>2018-11-13T04:35:24Z</cp:lastPrinted>
  <dcterms:created xsi:type="dcterms:W3CDTF">2015-04-20T08:21:01Z</dcterms:created>
  <dcterms:modified xsi:type="dcterms:W3CDTF">2020-05-14T08:06:25Z</dcterms:modified>
  <cp:category/>
  <cp:version/>
  <cp:contentType/>
  <cp:contentStatus/>
</cp:coreProperties>
</file>